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DCF7591-F04F-4733-8CF7-988FAE3DD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9" i="1"/>
  <c r="F13" i="1" s="1"/>
  <c r="F8" i="1"/>
  <c r="F12" i="1" l="1"/>
</calcChain>
</file>

<file path=xl/sharedStrings.xml><?xml version="1.0" encoding="utf-8"?>
<sst xmlns="http://schemas.openxmlformats.org/spreadsheetml/2006/main" count="41" uniqueCount="40">
  <si>
    <t>Input</t>
  </si>
  <si>
    <t>Number of performances</t>
  </si>
  <si>
    <t>Show budget</t>
  </si>
  <si>
    <t>What % sales allows funding body to break even?</t>
  </si>
  <si>
    <t>Profit at 100% sales</t>
  </si>
  <si>
    <t>Profit at 100% sales after show budget</t>
  </si>
  <si>
    <t>Output</t>
  </si>
  <si>
    <t>Target percentage of sales</t>
  </si>
  <si>
    <t>Profit at target percentage of sales</t>
  </si>
  <si>
    <t>Venue capacity (number of seats per performance)</t>
  </si>
  <si>
    <t>Profit at target percentage of sales after show budget</t>
  </si>
  <si>
    <t>ADC Show Funding Calculator</t>
  </si>
  <si>
    <t>Breakdown of ADC's Hire Costs</t>
  </si>
  <si>
    <t>Current VAT rate</t>
  </si>
  <si>
    <t>(37% of takings + VAT) + (9% of takings + VAT)</t>
  </si>
  <si>
    <t>ADC Theatre</t>
  </si>
  <si>
    <t>Venue Capacities*</t>
  </si>
  <si>
    <t>Corpus Playroom</t>
  </si>
  <si>
    <t>Average Ticket Price</t>
  </si>
  <si>
    <t>Price Band</t>
  </si>
  <si>
    <t>Ticket Pricing</t>
  </si>
  <si>
    <t>ADC Mainshow Standard</t>
  </si>
  <si>
    <t>ADC Lateshow Standard</t>
  </si>
  <si>
    <t>Playroom Standard</t>
  </si>
  <si>
    <t>Average Ticket Price Based on Price Band</t>
  </si>
  <si>
    <r>
      <rPr>
        <b/>
        <sz val="11"/>
        <color theme="1"/>
        <rFont val="Calibri"/>
        <family val="2"/>
        <scheme val="minor"/>
      </rPr>
      <t xml:space="preserve">NB: </t>
    </r>
    <r>
      <rPr>
        <sz val="11"/>
        <color theme="1"/>
        <rFont val="Calibri"/>
        <family val="2"/>
        <scheme val="minor"/>
      </rPr>
      <t>This calculator is only an approximation, since it is based on an
average ticket price</t>
    </r>
  </si>
  <si>
    <t>* Show comps and reviewer tickets will affect the number of seats sold.
These capacities have deducted the locked seats used in case of emergencies; in especially sold-out shows an extra four seats are released. The count for the ADC Theatre has also deducted A1, which is usually replaced with steps to the stage.</t>
  </si>
  <si>
    <t>ADC One-Night Stand</t>
  </si>
  <si>
    <t>Playroom One-Night Stand</t>
  </si>
  <si>
    <t>ADC Mainshow Premium (Panto/LTM)</t>
  </si>
  <si>
    <t>Larkum Studio Standard</t>
  </si>
  <si>
    <t>Larkum Studio Rehearsed Reading</t>
  </si>
  <si>
    <t>£11.50–£17</t>
  </si>
  <si>
    <t>£13.50–£19</t>
  </si>
  <si>
    <t>£7.50–£11</t>
  </si>
  <si>
    <t>£8.50–£11</t>
  </si>
  <si>
    <t>£9.50-£11.50</t>
  </si>
  <si>
    <t>£3 - £4</t>
  </si>
  <si>
    <t>£7 - £9</t>
  </si>
  <si>
    <t>£7.50–£11.50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</si>
</sst>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9" fontId="0" fillId="2" borderId="0" xfId="0" applyNumberFormat="1" applyFill="1"/>
    <xf numFmtId="0" fontId="2" fillId="0" borderId="1" xfId="0" applyFont="1" applyBorder="1"/>
    <xf numFmtId="0" fontId="0" fillId="0" borderId="1" xfId="0" applyBorder="1"/>
    <xf numFmtId="6" fontId="0" fillId="2" borderId="1" xfId="0" applyNumberFormat="1" applyFill="1" applyBorder="1"/>
    <xf numFmtId="9" fontId="0" fillId="0" borderId="1" xfId="1" applyFont="1" applyBorder="1"/>
    <xf numFmtId="0" fontId="0" fillId="2" borderId="1" xfId="0" applyFill="1" applyBorder="1"/>
    <xf numFmtId="8" fontId="0" fillId="0" borderId="1" xfId="0" applyNumberFormat="1" applyBorder="1"/>
    <xf numFmtId="9" fontId="0" fillId="2" borderId="1" xfId="0" applyNumberFormat="1" applyFill="1" applyBorder="1"/>
    <xf numFmtId="9" fontId="0" fillId="0" borderId="1" xfId="0" applyNumberFormat="1" applyBorder="1"/>
    <xf numFmtId="6" fontId="0" fillId="3" borderId="1" xfId="0" applyNumberFormat="1" applyFill="1" applyBorder="1"/>
    <xf numFmtId="0" fontId="3" fillId="0" borderId="1" xfId="0" applyFont="1" applyBorder="1"/>
    <xf numFmtId="8" fontId="0" fillId="0" borderId="0" xfId="0" applyNumberFormat="1"/>
    <xf numFmtId="0" fontId="0" fillId="0" borderId="1" xfId="0" applyFill="1" applyBorder="1"/>
    <xf numFmtId="44" fontId="0" fillId="0" borderId="1" xfId="2" applyFont="1" applyBorder="1" applyAlignment="1">
      <alignment horizontal="left"/>
    </xf>
    <xf numFmtId="44" fontId="0" fillId="0" borderId="1" xfId="2" applyNumberFormat="1" applyFont="1" applyBorder="1" applyAlignment="1">
      <alignment horizontal="left"/>
    </xf>
    <xf numFmtId="44" fontId="0" fillId="0" borderId="1" xfId="0" applyNumberForma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8" fontId="0" fillId="0" borderId="1" xfId="2" applyNumberFormat="1" applyFont="1" applyBorder="1" applyAlignment="1">
      <alignment horizontal="left"/>
    </xf>
    <xf numFmtId="16" fontId="0" fillId="0" borderId="1" xfId="0" applyNumberFormat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4"/>
  <sheetViews>
    <sheetView tabSelected="1" zoomScale="85" zoomScaleNormal="85" workbookViewId="0">
      <selection activeCell="C10" sqref="C10"/>
    </sheetView>
  </sheetViews>
  <sheetFormatPr defaultRowHeight="15" x14ac:dyDescent="0.25"/>
  <cols>
    <col min="1" max="1" width="2" customWidth="1"/>
    <col min="2" max="2" width="47.140625" bestFit="1" customWidth="1"/>
    <col min="3" max="3" width="46.140625" customWidth="1"/>
    <col min="4" max="4" width="19.140625" bestFit="1" customWidth="1"/>
    <col min="5" max="5" width="49.5703125" customWidth="1"/>
    <col min="6" max="6" width="23.7109375" customWidth="1"/>
    <col min="8" max="8" width="8.140625" customWidth="1"/>
  </cols>
  <sheetData>
    <row r="1" spans="2:8" ht="9" customHeight="1" x14ac:dyDescent="0.25"/>
    <row r="2" spans="2:8" x14ac:dyDescent="0.25">
      <c r="B2" s="1" t="s">
        <v>11</v>
      </c>
    </row>
    <row r="4" spans="2:8" x14ac:dyDescent="0.25">
      <c r="B4" s="3" t="s">
        <v>0</v>
      </c>
      <c r="C4" s="4"/>
      <c r="D4" s="4"/>
      <c r="E4" s="3" t="s">
        <v>6</v>
      </c>
      <c r="F4" s="4"/>
    </row>
    <row r="5" spans="2:8" x14ac:dyDescent="0.25">
      <c r="B5" s="4"/>
      <c r="C5" s="4"/>
      <c r="D5" s="4"/>
      <c r="E5" s="4"/>
      <c r="F5" s="4"/>
    </row>
    <row r="6" spans="2:8" x14ac:dyDescent="0.25">
      <c r="B6" s="4" t="s">
        <v>18</v>
      </c>
      <c r="C6" s="5">
        <v>14.25</v>
      </c>
      <c r="D6" s="4"/>
      <c r="E6" s="4" t="s">
        <v>3</v>
      </c>
      <c r="F6" s="6">
        <f>C13/F8</f>
        <v>0.28097148701349789</v>
      </c>
    </row>
    <row r="7" spans="2:8" x14ac:dyDescent="0.25">
      <c r="B7" s="4"/>
      <c r="C7" s="11"/>
      <c r="D7" s="4"/>
    </row>
    <row r="8" spans="2:8" x14ac:dyDescent="0.25">
      <c r="B8" s="4" t="s">
        <v>9</v>
      </c>
      <c r="C8" s="7">
        <v>223</v>
      </c>
      <c r="D8" s="4"/>
      <c r="E8" s="4" t="s">
        <v>4</v>
      </c>
      <c r="F8" s="8">
        <f>C6*C8*C9*(1-(0.37+(0.37*C15)+0.09+(0.09*C15)))</f>
        <v>7118.1599999999989</v>
      </c>
      <c r="H8" s="13"/>
    </row>
    <row r="9" spans="2:8" x14ac:dyDescent="0.25">
      <c r="B9" s="4" t="s">
        <v>1</v>
      </c>
      <c r="C9" s="7">
        <v>5</v>
      </c>
      <c r="D9" s="4"/>
      <c r="E9" s="4" t="s">
        <v>8</v>
      </c>
      <c r="F9" s="8">
        <f>C6*C8*C9*C11*(1-(0.37+(0.37*C15)+0.09+(0.09*C15)))</f>
        <v>2420.1743999999999</v>
      </c>
      <c r="G9" s="13"/>
    </row>
    <row r="10" spans="2:8" x14ac:dyDescent="0.25">
      <c r="B10" s="4"/>
      <c r="C10" s="4"/>
      <c r="D10" s="4"/>
      <c r="E10" s="4"/>
      <c r="F10" s="4"/>
    </row>
    <row r="11" spans="2:8" x14ac:dyDescent="0.25">
      <c r="B11" s="4" t="s">
        <v>7</v>
      </c>
      <c r="C11" s="9">
        <v>0.34</v>
      </c>
      <c r="D11" s="4"/>
      <c r="E11" s="10"/>
      <c r="F11" s="4"/>
    </row>
    <row r="12" spans="2:8" x14ac:dyDescent="0.25">
      <c r="B12" s="4"/>
      <c r="C12" s="4"/>
      <c r="D12" s="4"/>
      <c r="E12" s="4" t="s">
        <v>5</v>
      </c>
      <c r="F12" s="8">
        <f>F8-C13</f>
        <v>5118.1599999999989</v>
      </c>
    </row>
    <row r="13" spans="2:8" x14ac:dyDescent="0.25">
      <c r="B13" s="4" t="s">
        <v>2</v>
      </c>
      <c r="C13" s="5">
        <v>2000</v>
      </c>
      <c r="D13" s="4"/>
      <c r="E13" s="10" t="s">
        <v>10</v>
      </c>
      <c r="F13" s="8">
        <f>F9-C13</f>
        <v>420.17439999999988</v>
      </c>
    </row>
    <row r="15" spans="2:8" x14ac:dyDescent="0.25">
      <c r="B15" t="s">
        <v>13</v>
      </c>
      <c r="C15" s="2">
        <v>0.2</v>
      </c>
      <c r="E15" s="18" t="s">
        <v>25</v>
      </c>
      <c r="F15" s="19"/>
    </row>
    <row r="16" spans="2:8" x14ac:dyDescent="0.25">
      <c r="E16" s="19"/>
      <c r="F16" s="19"/>
    </row>
    <row r="17" spans="2:6" x14ac:dyDescent="0.25">
      <c r="B17" s="3" t="s">
        <v>12</v>
      </c>
    </row>
    <row r="18" spans="2:6" x14ac:dyDescent="0.25">
      <c r="B18" s="4" t="s">
        <v>14</v>
      </c>
    </row>
    <row r="20" spans="2:6" ht="15" customHeight="1" x14ac:dyDescent="0.25">
      <c r="B20" s="3" t="s">
        <v>16</v>
      </c>
      <c r="C20" s="4"/>
      <c r="E20" s="18" t="s">
        <v>26</v>
      </c>
      <c r="F20" s="18"/>
    </row>
    <row r="21" spans="2:6" x14ac:dyDescent="0.25">
      <c r="B21" s="4" t="s">
        <v>15</v>
      </c>
      <c r="C21" s="4">
        <v>223</v>
      </c>
      <c r="E21" s="18"/>
      <c r="F21" s="18"/>
    </row>
    <row r="22" spans="2:6" x14ac:dyDescent="0.25">
      <c r="B22" s="4" t="s">
        <v>17</v>
      </c>
      <c r="C22" s="4">
        <v>76</v>
      </c>
      <c r="E22" s="18"/>
      <c r="F22" s="18"/>
    </row>
    <row r="23" spans="2:6" x14ac:dyDescent="0.25">
      <c r="E23" s="18"/>
      <c r="F23" s="18"/>
    </row>
    <row r="24" spans="2:6" x14ac:dyDescent="0.25">
      <c r="B24" s="1" t="s">
        <v>24</v>
      </c>
      <c r="E24" s="18"/>
      <c r="F24" s="18"/>
    </row>
    <row r="26" spans="2:6" x14ac:dyDescent="0.25">
      <c r="B26" s="12" t="s">
        <v>19</v>
      </c>
      <c r="C26" s="12" t="s">
        <v>20</v>
      </c>
      <c r="D26" s="12" t="s">
        <v>18</v>
      </c>
    </row>
    <row r="27" spans="2:6" x14ac:dyDescent="0.25">
      <c r="B27" s="4" t="s">
        <v>29</v>
      </c>
      <c r="C27" s="4" t="s">
        <v>33</v>
      </c>
      <c r="D27" s="20">
        <v>16.5</v>
      </c>
    </row>
    <row r="28" spans="2:6" x14ac:dyDescent="0.25">
      <c r="B28" s="4" t="s">
        <v>21</v>
      </c>
      <c r="C28" s="4" t="s">
        <v>32</v>
      </c>
      <c r="D28" s="15">
        <v>14.25</v>
      </c>
    </row>
    <row r="29" spans="2:6" x14ac:dyDescent="0.25">
      <c r="B29" s="4" t="s">
        <v>22</v>
      </c>
      <c r="C29" s="4" t="s">
        <v>34</v>
      </c>
      <c r="D29" s="15">
        <v>9.25</v>
      </c>
    </row>
    <row r="30" spans="2:6" x14ac:dyDescent="0.25">
      <c r="B30" s="4" t="s">
        <v>23</v>
      </c>
      <c r="C30" s="4" t="s">
        <v>39</v>
      </c>
      <c r="D30" s="15">
        <v>9.5</v>
      </c>
    </row>
    <row r="31" spans="2:6" x14ac:dyDescent="0.25">
      <c r="B31" s="4" t="s">
        <v>27</v>
      </c>
      <c r="C31" s="4" t="s">
        <v>35</v>
      </c>
      <c r="D31" s="15">
        <v>9.75</v>
      </c>
    </row>
    <row r="32" spans="2:6" x14ac:dyDescent="0.25">
      <c r="B32" s="4" t="s">
        <v>28</v>
      </c>
      <c r="C32" s="4" t="s">
        <v>36</v>
      </c>
      <c r="D32" s="15">
        <v>10.5</v>
      </c>
    </row>
    <row r="33" spans="2:4" x14ac:dyDescent="0.25">
      <c r="B33" s="14" t="s">
        <v>30</v>
      </c>
      <c r="C33" s="14" t="s">
        <v>38</v>
      </c>
      <c r="D33" s="16">
        <v>8</v>
      </c>
    </row>
    <row r="34" spans="2:4" x14ac:dyDescent="0.25">
      <c r="B34" s="14" t="s">
        <v>31</v>
      </c>
      <c r="C34" s="21" t="s">
        <v>37</v>
      </c>
      <c r="D34" s="17">
        <v>3.5</v>
      </c>
    </row>
  </sheetData>
  <mergeCells count="2">
    <mergeCell ref="E15:F16"/>
    <mergeCell ref="E20:F24"/>
  </mergeCells>
  <conditionalFormatting sqref="E6:F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">
    <cfRule type="cellIs" dxfId="9" priority="7" operator="between">
      <formula>0</formula>
      <formula>1</formula>
    </cfRule>
    <cfRule type="cellIs" dxfId="8" priority="8" operator="greaterThan">
      <formula>1</formula>
    </cfRule>
    <cfRule type="colorScale" priority="11">
      <colorScale>
        <cfvo type="percent" val="0"/>
        <cfvo type="percentile" val="100"/>
        <cfvo type="max"/>
        <color rgb="FF63BE7B"/>
        <color rgb="FFFFEB84"/>
        <color rgb="FFF8696B"/>
      </colorScale>
    </cfRule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F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2023-08-08T14:12:31Z</dcterms:modified>
</cp:coreProperties>
</file>